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osimovaYO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22" i="1" l="1"/>
  <c r="E22" i="1"/>
  <c r="F22" i="1"/>
  <c r="H22" i="1"/>
  <c r="I22" i="1"/>
  <c r="J22" i="1"/>
  <c r="K22" i="1"/>
  <c r="L22" i="1"/>
  <c r="M22" i="1"/>
  <c r="N22" i="1"/>
  <c r="P22" i="1"/>
  <c r="Q22" i="1"/>
  <c r="R22" i="1"/>
  <c r="S22" i="1"/>
  <c r="T22" i="1"/>
  <c r="C22" i="1"/>
  <c r="O21" i="1" l="1"/>
  <c r="O22" i="1" s="1"/>
  <c r="O20" i="1"/>
  <c r="Q18" i="1" l="1"/>
  <c r="R18" i="1"/>
  <c r="S18" i="1"/>
  <c r="L18" i="1"/>
  <c r="L23" i="1" s="1"/>
  <c r="M18" i="1"/>
  <c r="M23" i="1" s="1"/>
  <c r="O7" i="1"/>
  <c r="O8" i="1"/>
  <c r="O9" i="1"/>
  <c r="O10" i="1"/>
  <c r="O11" i="1"/>
  <c r="O12" i="1"/>
  <c r="O13" i="1"/>
  <c r="O14" i="1"/>
  <c r="O15" i="1"/>
  <c r="O16" i="1"/>
  <c r="O17" i="1"/>
  <c r="O6" i="1"/>
  <c r="J7" i="1"/>
  <c r="J8" i="1"/>
  <c r="J9" i="1"/>
  <c r="J10" i="1"/>
  <c r="J11" i="1"/>
  <c r="J12" i="1"/>
  <c r="J13" i="1"/>
  <c r="J14" i="1"/>
  <c r="J15" i="1"/>
  <c r="J16" i="1"/>
  <c r="J17" i="1"/>
  <c r="J6" i="1"/>
  <c r="T7" i="1"/>
  <c r="T8" i="1"/>
  <c r="T9" i="1"/>
  <c r="T10" i="1"/>
  <c r="T11" i="1"/>
  <c r="T12" i="1"/>
  <c r="T13" i="1"/>
  <c r="T14" i="1"/>
  <c r="T15" i="1"/>
  <c r="T16" i="1"/>
  <c r="T17" i="1"/>
  <c r="T6" i="1"/>
  <c r="T18" i="1" l="1"/>
  <c r="T23" i="1" s="1"/>
  <c r="G8" i="1"/>
  <c r="U8" i="1" s="1"/>
  <c r="D18" i="1"/>
  <c r="E18" i="1"/>
  <c r="F18" i="1"/>
  <c r="H18" i="1"/>
  <c r="I18" i="1"/>
  <c r="J18" i="1"/>
  <c r="K18" i="1"/>
  <c r="N18" i="1"/>
  <c r="O18" i="1"/>
  <c r="P18" i="1"/>
  <c r="C18" i="1"/>
  <c r="G20" i="1" l="1"/>
  <c r="G7" i="1"/>
  <c r="U7" i="1" s="1"/>
  <c r="G9" i="1"/>
  <c r="U9" i="1" s="1"/>
  <c r="G10" i="1"/>
  <c r="U10" i="1" s="1"/>
  <c r="G11" i="1"/>
  <c r="U11" i="1" s="1"/>
  <c r="G12" i="1"/>
  <c r="U12" i="1" s="1"/>
  <c r="G13" i="1"/>
  <c r="U13" i="1" s="1"/>
  <c r="G14" i="1"/>
  <c r="U14" i="1" s="1"/>
  <c r="G15" i="1"/>
  <c r="U15" i="1" s="1"/>
  <c r="U20" i="1" l="1"/>
  <c r="G22" i="1"/>
  <c r="N23" i="1"/>
  <c r="G21" i="1"/>
  <c r="G16" i="1"/>
  <c r="U16" i="1" s="1"/>
  <c r="G17" i="1"/>
  <c r="U17" i="1" s="1"/>
  <c r="G6" i="1"/>
  <c r="U6" i="1" s="1"/>
  <c r="U18" i="1" l="1"/>
  <c r="G18" i="1"/>
  <c r="R23" i="1"/>
  <c r="P23" i="1"/>
  <c r="J23" i="1"/>
  <c r="I23" i="1"/>
  <c r="U21" i="1"/>
  <c r="U22" i="1" s="1"/>
  <c r="F23" i="1"/>
  <c r="D23" i="1"/>
  <c r="S23" i="1"/>
  <c r="Q23" i="1"/>
  <c r="O23" i="1"/>
  <c r="K23" i="1"/>
  <c r="H23" i="1"/>
  <c r="C23" i="1"/>
  <c r="E23" i="1"/>
  <c r="U23" i="1" l="1"/>
  <c r="G23" i="1"/>
</calcChain>
</file>

<file path=xl/sharedStrings.xml><?xml version="1.0" encoding="utf-8"?>
<sst xmlns="http://schemas.openxmlformats.org/spreadsheetml/2006/main" count="58" uniqueCount="41">
  <si>
    <t>на базе 11 кл.</t>
  </si>
  <si>
    <t>1 курс</t>
  </si>
  <si>
    <t>2 курс</t>
  </si>
  <si>
    <t>3 курс</t>
  </si>
  <si>
    <t>4 курс</t>
  </si>
  <si>
    <t>всего</t>
  </si>
  <si>
    <t>Профессия / Специальность</t>
  </si>
  <si>
    <t>Код</t>
  </si>
  <si>
    <t>Итого по филиалу</t>
  </si>
  <si>
    <t>Итого по "головному"</t>
  </si>
  <si>
    <t>ВСЕГО обучающихся</t>
  </si>
  <si>
    <t>08.02.01</t>
  </si>
  <si>
    <t>Строительство и эксплуатация зданий и сооружений</t>
  </si>
  <si>
    <t>10.02.05</t>
  </si>
  <si>
    <t>Обеспечение информационной безопасности автоматизированных систем</t>
  </si>
  <si>
    <t>23.02.03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</si>
  <si>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</si>
  <si>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</si>
  <si>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</t>
  </si>
  <si>
    <t>23.02.06</t>
  </si>
  <si>
    <t>Техническая эксплуатация подвижного состава железных дорог</t>
  </si>
  <si>
    <t>43.01.06</t>
  </si>
  <si>
    <t>Проводник на железнодорожном транспорте</t>
  </si>
  <si>
    <t>43.01.09</t>
  </si>
  <si>
    <t>Повар, кондитер</t>
  </si>
  <si>
    <t>Государственное автономное профессиональное образовательное учреждение  Республики Бурятия "Бурятский республиканский техникум инновационных технологий"</t>
  </si>
  <si>
    <t xml:space="preserve">23.02.07 </t>
  </si>
  <si>
    <t>Техническое обслуживание и ремонт двигателей, систем и агрегатов автомобилей</t>
  </si>
  <si>
    <t>15.01.05</t>
  </si>
  <si>
    <t>Муйский филиал</t>
  </si>
  <si>
    <t>23.02.01</t>
  </si>
  <si>
    <t>Организация перевозок и управление на транспорте( на железнодорожном транспорте)</t>
  </si>
  <si>
    <t>34.02.01</t>
  </si>
  <si>
    <t>Сестринское дело</t>
  </si>
  <si>
    <t>ИТОГО</t>
  </si>
  <si>
    <t>Очная форма ( за счет внебюджета)</t>
  </si>
  <si>
    <t>Заочная форма (за счет внебюджета)</t>
  </si>
  <si>
    <t>Очная форма на базе 9 кл. ( бюджет)</t>
  </si>
  <si>
    <t>Сварщик (ручной и частично механизированной сварки (наплавки)</t>
  </si>
  <si>
    <t>Электроснабжение</t>
  </si>
  <si>
    <t xml:space="preserve">Контингент  обучающихся  ГАПОУ РБ "БРМТИТ"  2024-2025 учебный год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</si>
</sst>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1" xfId="1" applyFont="1" applyFill="1" applyBorder="1"/>
    <xf numFmtId="0" fontId="4" fillId="0" borderId="0" xfId="0" applyFont="1"/>
    <xf numFmtId="0" fontId="5" fillId="0" borderId="1" xfId="1" applyFont="1" applyBorder="1"/>
    <xf numFmtId="0" fontId="5" fillId="0" borderId="0" xfId="1" applyFont="1"/>
    <xf numFmtId="0" fontId="5" fillId="0" borderId="0" xfId="1" applyFont="1" applyBorder="1" applyAlignment="1">
      <alignment wrapText="1"/>
    </xf>
    <xf numFmtId="0" fontId="5" fillId="0" borderId="0" xfId="1" applyFont="1" applyBorder="1"/>
    <xf numFmtId="0" fontId="3" fillId="0" borderId="0" xfId="1" applyFont="1" applyBorder="1"/>
    <xf numFmtId="0" fontId="3" fillId="4" borderId="1" xfId="1" applyFont="1" applyFill="1" applyBorder="1"/>
    <xf numFmtId="0" fontId="5" fillId="4" borderId="1" xfId="1" applyFont="1" applyFill="1" applyBorder="1" applyAlignment="1">
      <alignment wrapText="1"/>
    </xf>
    <xf numFmtId="0" fontId="3" fillId="0" borderId="1" xfId="1" applyFont="1" applyFill="1" applyBorder="1"/>
    <xf numFmtId="49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0" fillId="0" borderId="1" xfId="0" applyFont="1" applyBorder="1"/>
    <xf numFmtId="49" fontId="7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11" fillId="0" borderId="0" xfId="0" applyFont="1"/>
    <xf numFmtId="0" fontId="3" fillId="2" borderId="2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5" borderId="2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4" xfId="1" applyFont="1" applyFill="1" applyBorder="1" applyAlignment="1">
      <alignment horizontal="center" vertical="center"/>
    </xf>
    <xf numFmtId="0" fontId="3" fillId="2" borderId="2" xfId="1" applyFont="1" applyFill="1" applyBorder="1"/>
    <xf numFmtId="0" fontId="2" fillId="0" borderId="1" xfId="0" applyFont="1" applyBorder="1" applyAlignment="1">
      <alignment horizontal="center"/>
    </xf>
    <xf numFmtId="0" fontId="3" fillId="0" borderId="2" xfId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/>
    <xf numFmtId="0" fontId="3" fillId="3" borderId="5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view="pageBreakPreview" zoomScale="90" zoomScaleNormal="100" zoomScaleSheetLayoutView="90" workbookViewId="0">
      <selection activeCell="L21" sqref="L21"/>
    </sheetView>
  </sheetViews>
  <sheetFormatPr defaultRowHeight="15" x14ac:dyDescent="0.25"/>
  <cols>
    <col min="1" max="1" width="16.85546875" customWidth="1"/>
    <col min="2" max="2" width="42.140625" customWidth="1"/>
    <col min="3" max="3" width="9.42578125" customWidth="1"/>
    <col min="4" max="4" width="9.85546875" customWidth="1"/>
    <col min="5" max="6" width="9.7109375" customWidth="1"/>
    <col min="7" max="7" width="9" customWidth="1"/>
    <col min="8" max="8" width="8.140625" customWidth="1"/>
    <col min="9" max="9" width="8" customWidth="1"/>
    <col min="10" max="10" width="7.28515625" customWidth="1"/>
    <col min="11" max="13" width="7.5703125" customWidth="1"/>
    <col min="14" max="14" width="7.7109375" customWidth="1"/>
    <col min="15" max="15" width="8.7109375" customWidth="1"/>
    <col min="16" max="16" width="7.5703125" customWidth="1"/>
    <col min="17" max="17" width="7" customWidth="1"/>
    <col min="18" max="18" width="8" customWidth="1"/>
    <col min="19" max="19" width="7.85546875" customWidth="1"/>
    <col min="20" max="20" width="7.28515625" customWidth="1"/>
    <col min="21" max="21" width="11.5703125" customWidth="1"/>
  </cols>
  <sheetData>
    <row r="1" spans="1:21" ht="51.75" customHeight="1" x14ac:dyDescent="0.25">
      <c r="A1" s="48" t="s">
        <v>40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s="1" customFormat="1" ht="24.75" customHeight="1" x14ac:dyDescent="0.25">
      <c r="A2" s="67" t="s">
        <v>25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s="2" customFormat="1" ht="23.25" customHeight="1" x14ac:dyDescent="0.25">
      <c r="A3" s="55" t="s">
        <v>7</v>
      </c>
      <c r="B3" s="57" t="s">
        <v>6</v>
      </c>
      <c r="C3" s="59" t="s">
        <v>37</v>
      </c>
      <c r="D3" s="60"/>
      <c r="E3" s="60"/>
      <c r="F3" s="60"/>
      <c r="G3" s="61"/>
      <c r="H3" s="59" t="s">
        <v>0</v>
      </c>
      <c r="I3" s="60"/>
      <c r="J3" s="62"/>
      <c r="K3" s="63" t="s">
        <v>35</v>
      </c>
      <c r="L3" s="64"/>
      <c r="M3" s="64"/>
      <c r="N3" s="65"/>
      <c r="O3" s="62"/>
      <c r="P3" s="66" t="s">
        <v>36</v>
      </c>
      <c r="Q3" s="66"/>
      <c r="R3" s="66"/>
      <c r="S3" s="66"/>
      <c r="T3" s="66"/>
      <c r="U3" s="66"/>
    </row>
    <row r="4" spans="1:21" s="2" customFormat="1" ht="19.5" customHeight="1" x14ac:dyDescent="0.25">
      <c r="A4" s="56"/>
      <c r="B4" s="58"/>
      <c r="C4" s="3" t="s">
        <v>1</v>
      </c>
      <c r="D4" s="3" t="s">
        <v>2</v>
      </c>
      <c r="E4" s="3" t="s">
        <v>3</v>
      </c>
      <c r="F4" s="3" t="s">
        <v>4</v>
      </c>
      <c r="G4" s="4" t="s">
        <v>5</v>
      </c>
      <c r="H4" s="3" t="s">
        <v>1</v>
      </c>
      <c r="I4" s="3" t="s">
        <v>2</v>
      </c>
      <c r="J4" s="4" t="s">
        <v>5</v>
      </c>
      <c r="K4" s="3" t="s">
        <v>1</v>
      </c>
      <c r="L4" s="37" t="s">
        <v>2</v>
      </c>
      <c r="M4" s="37" t="s">
        <v>3</v>
      </c>
      <c r="N4" s="3" t="s">
        <v>4</v>
      </c>
      <c r="O4" s="4" t="s">
        <v>5</v>
      </c>
      <c r="P4" s="5" t="s">
        <v>1</v>
      </c>
      <c r="Q4" s="5" t="s">
        <v>2</v>
      </c>
      <c r="R4" s="5" t="s">
        <v>3</v>
      </c>
      <c r="S4" s="37" t="s">
        <v>4</v>
      </c>
      <c r="T4" s="41" t="s">
        <v>5</v>
      </c>
      <c r="U4" s="41" t="s">
        <v>34</v>
      </c>
    </row>
    <row r="5" spans="1:21" s="2" customFormat="1" x14ac:dyDescent="0.25">
      <c r="A5" s="30">
        <v>1</v>
      </c>
      <c r="B5" s="31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  <c r="I5" s="32">
        <v>9</v>
      </c>
      <c r="J5" s="33">
        <v>10</v>
      </c>
      <c r="K5" s="32">
        <v>11</v>
      </c>
      <c r="L5" s="32">
        <v>12</v>
      </c>
      <c r="M5" s="39">
        <v>13</v>
      </c>
      <c r="N5" s="38">
        <v>14</v>
      </c>
      <c r="O5" s="35">
        <v>15</v>
      </c>
      <c r="P5" s="34">
        <v>16</v>
      </c>
      <c r="Q5" s="34">
        <v>17</v>
      </c>
      <c r="R5" s="38">
        <v>18</v>
      </c>
      <c r="S5" s="43">
        <v>19</v>
      </c>
      <c r="T5" s="33">
        <v>20</v>
      </c>
      <c r="U5" s="40">
        <v>21</v>
      </c>
    </row>
    <row r="6" spans="1:21" s="2" customFormat="1" ht="29.25" x14ac:dyDescent="0.25">
      <c r="A6" s="16" t="s">
        <v>11</v>
      </c>
      <c r="B6" s="17" t="s">
        <v>12</v>
      </c>
      <c r="C6" s="18"/>
      <c r="D6" s="18">
        <v>25</v>
      </c>
      <c r="E6" s="18"/>
      <c r="F6" s="18">
        <v>19</v>
      </c>
      <c r="G6" s="4">
        <f>C6+D6+E6+F6</f>
        <v>44</v>
      </c>
      <c r="H6" s="46"/>
      <c r="I6" s="46"/>
      <c r="J6" s="4">
        <f>H6+I6</f>
        <v>0</v>
      </c>
      <c r="K6" s="46"/>
      <c r="L6" s="46">
        <v>5</v>
      </c>
      <c r="M6" s="46"/>
      <c r="N6" s="46"/>
      <c r="O6" s="4">
        <f>K6+M6+N6+L6</f>
        <v>5</v>
      </c>
      <c r="P6" s="44"/>
      <c r="Q6" s="44"/>
      <c r="R6" s="44"/>
      <c r="S6" s="44"/>
      <c r="T6" s="28">
        <f>P6+Q6+R6+S6</f>
        <v>0</v>
      </c>
      <c r="U6" s="28">
        <f>G6+J6+O6+T6</f>
        <v>49</v>
      </c>
    </row>
    <row r="7" spans="1:21" s="2" customFormat="1" ht="39.75" customHeight="1" x14ac:dyDescent="0.25">
      <c r="A7" s="16" t="s">
        <v>13</v>
      </c>
      <c r="B7" s="17" t="s">
        <v>14</v>
      </c>
      <c r="C7" s="20"/>
      <c r="D7" s="20"/>
      <c r="E7" s="20"/>
      <c r="F7" s="20"/>
      <c r="G7" s="4">
        <f t="shared" ref="G7:G15" si="0">C7+D7+E7+F7</f>
        <v>0</v>
      </c>
      <c r="H7" s="46"/>
      <c r="I7" s="46"/>
      <c r="J7" s="4">
        <f t="shared" ref="J7:J17" si="1">H7+I7</f>
        <v>0</v>
      </c>
      <c r="K7" s="46">
        <v>30</v>
      </c>
      <c r="L7" s="46">
        <v>30</v>
      </c>
      <c r="M7" s="46">
        <v>42</v>
      </c>
      <c r="N7" s="46"/>
      <c r="O7" s="4">
        <f t="shared" ref="O7:O17" si="2">K7+M7+N7+L7</f>
        <v>102</v>
      </c>
      <c r="P7" s="44"/>
      <c r="Q7" s="44"/>
      <c r="R7" s="44"/>
      <c r="S7" s="44"/>
      <c r="T7" s="28">
        <f t="shared" ref="T7:T17" si="3">P7+Q7+R7+S7</f>
        <v>0</v>
      </c>
      <c r="U7" s="28">
        <f t="shared" ref="U7:U17" si="4">G7+J7+O7+T7</f>
        <v>102</v>
      </c>
    </row>
    <row r="8" spans="1:21" s="2" customFormat="1" ht="42.75" x14ac:dyDescent="0.25">
      <c r="A8" s="21" t="s">
        <v>30</v>
      </c>
      <c r="B8" s="22" t="s">
        <v>31</v>
      </c>
      <c r="C8" s="18"/>
      <c r="D8" s="18">
        <v>25</v>
      </c>
      <c r="E8" s="19">
        <v>25</v>
      </c>
      <c r="F8" s="36"/>
      <c r="G8" s="4">
        <f>C8+D8+E8+F8</f>
        <v>50</v>
      </c>
      <c r="H8" s="46"/>
      <c r="I8" s="46"/>
      <c r="J8" s="4">
        <f t="shared" si="1"/>
        <v>0</v>
      </c>
      <c r="K8" s="46"/>
      <c r="L8" s="46">
        <v>5</v>
      </c>
      <c r="M8" s="46"/>
      <c r="N8" s="46"/>
      <c r="O8" s="4">
        <f t="shared" si="2"/>
        <v>5</v>
      </c>
      <c r="P8" s="44"/>
      <c r="Q8" s="44">
        <v>21</v>
      </c>
      <c r="R8" s="44"/>
      <c r="S8" s="44"/>
      <c r="T8" s="28">
        <f t="shared" si="3"/>
        <v>21</v>
      </c>
      <c r="U8" s="28">
        <f t="shared" si="4"/>
        <v>76</v>
      </c>
    </row>
    <row r="9" spans="1:21" s="2" customFormat="1" ht="29.25" x14ac:dyDescent="0.25">
      <c r="A9" s="16" t="s">
        <v>15</v>
      </c>
      <c r="B9" s="17" t="s">
        <v>16</v>
      </c>
      <c r="C9" s="18"/>
      <c r="D9" s="18"/>
      <c r="E9" s="19"/>
      <c r="F9" s="18"/>
      <c r="G9" s="4">
        <f t="shared" si="0"/>
        <v>0</v>
      </c>
      <c r="H9" s="46"/>
      <c r="I9" s="46"/>
      <c r="J9" s="4">
        <f t="shared" si="1"/>
        <v>0</v>
      </c>
      <c r="K9" s="46"/>
      <c r="L9" s="46"/>
      <c r="M9" s="46"/>
      <c r="N9" s="46"/>
      <c r="O9" s="4">
        <f t="shared" si="2"/>
        <v>0</v>
      </c>
      <c r="P9" s="44"/>
      <c r="Q9" s="44"/>
      <c r="R9" s="44"/>
      <c r="S9" s="44"/>
      <c r="T9" s="28">
        <f t="shared" si="3"/>
        <v>0</v>
      </c>
      <c r="U9" s="28">
        <f t="shared" si="4"/>
        <v>0</v>
      </c>
    </row>
    <row r="10" spans="1:21" s="2" customFormat="1" ht="43.5" x14ac:dyDescent="0.25">
      <c r="A10" s="21" t="s">
        <v>17</v>
      </c>
      <c r="B10" s="17" t="s">
        <v>18</v>
      </c>
      <c r="C10" s="18"/>
      <c r="D10" s="18"/>
      <c r="E10" s="19">
        <v>25</v>
      </c>
      <c r="F10" s="19"/>
      <c r="G10" s="4">
        <f t="shared" si="0"/>
        <v>25</v>
      </c>
      <c r="H10" s="46"/>
      <c r="I10" s="46"/>
      <c r="J10" s="4">
        <f t="shared" si="1"/>
        <v>0</v>
      </c>
      <c r="K10" s="46"/>
      <c r="L10" s="46"/>
      <c r="M10" s="46"/>
      <c r="N10" s="46"/>
      <c r="O10" s="4">
        <f t="shared" si="2"/>
        <v>0</v>
      </c>
      <c r="P10" s="44"/>
      <c r="Q10" s="44"/>
      <c r="R10" s="44"/>
      <c r="S10" s="44"/>
      <c r="T10" s="28">
        <f t="shared" si="3"/>
        <v>0</v>
      </c>
      <c r="U10" s="28">
        <f t="shared" si="4"/>
        <v>25</v>
      </c>
    </row>
    <row r="11" spans="1:21" s="2" customFormat="1" ht="29.25" x14ac:dyDescent="0.25">
      <c r="A11" s="16" t="s">
        <v>19</v>
      </c>
      <c r="B11" s="17" t="s">
        <v>20</v>
      </c>
      <c r="C11" s="18">
        <v>25</v>
      </c>
      <c r="D11" s="18">
        <v>24</v>
      </c>
      <c r="E11" s="19">
        <v>24</v>
      </c>
      <c r="F11" s="19">
        <v>17</v>
      </c>
      <c r="G11" s="4">
        <f t="shared" si="0"/>
        <v>90</v>
      </c>
      <c r="H11" s="46"/>
      <c r="I11" s="46"/>
      <c r="J11" s="4">
        <f t="shared" si="1"/>
        <v>0</v>
      </c>
      <c r="K11" s="46">
        <v>5</v>
      </c>
      <c r="L11" s="46">
        <v>3</v>
      </c>
      <c r="M11" s="46"/>
      <c r="N11" s="46"/>
      <c r="O11" s="4">
        <f t="shared" si="2"/>
        <v>8</v>
      </c>
      <c r="P11" s="44">
        <v>25</v>
      </c>
      <c r="Q11" s="44">
        <v>21</v>
      </c>
      <c r="R11" s="44">
        <v>22</v>
      </c>
      <c r="S11" s="44">
        <v>21</v>
      </c>
      <c r="T11" s="28">
        <f t="shared" si="3"/>
        <v>89</v>
      </c>
      <c r="U11" s="28">
        <f t="shared" si="4"/>
        <v>187</v>
      </c>
    </row>
    <row r="12" spans="1:21" s="2" customFormat="1" ht="43.5" x14ac:dyDescent="0.25">
      <c r="A12" s="16" t="s">
        <v>26</v>
      </c>
      <c r="B12" s="17" t="s">
        <v>27</v>
      </c>
      <c r="C12" s="18"/>
      <c r="D12" s="18">
        <v>25</v>
      </c>
      <c r="E12" s="19"/>
      <c r="F12" s="19">
        <v>23</v>
      </c>
      <c r="G12" s="4">
        <f t="shared" si="0"/>
        <v>48</v>
      </c>
      <c r="H12" s="46"/>
      <c r="I12" s="46"/>
      <c r="J12" s="4">
        <f t="shared" si="1"/>
        <v>0</v>
      </c>
      <c r="K12" s="46"/>
      <c r="L12" s="46">
        <v>5</v>
      </c>
      <c r="M12" s="46"/>
      <c r="N12" s="46"/>
      <c r="O12" s="4">
        <f t="shared" si="2"/>
        <v>5</v>
      </c>
      <c r="P12" s="44"/>
      <c r="Q12" s="44"/>
      <c r="R12" s="44"/>
      <c r="S12" s="44"/>
      <c r="T12" s="28">
        <f t="shared" si="3"/>
        <v>0</v>
      </c>
      <c r="U12" s="28">
        <f t="shared" si="4"/>
        <v>53</v>
      </c>
    </row>
    <row r="13" spans="1:21" s="2" customFormat="1" x14ac:dyDescent="0.25">
      <c r="A13" s="23" t="s">
        <v>32</v>
      </c>
      <c r="B13" s="17" t="s">
        <v>33</v>
      </c>
      <c r="C13" s="18">
        <v>25</v>
      </c>
      <c r="D13" s="18"/>
      <c r="E13" s="19">
        <v>25</v>
      </c>
      <c r="F13" s="19"/>
      <c r="G13" s="4">
        <f t="shared" si="0"/>
        <v>50</v>
      </c>
      <c r="H13" s="46"/>
      <c r="I13" s="46"/>
      <c r="J13" s="4">
        <f t="shared" si="1"/>
        <v>0</v>
      </c>
      <c r="K13" s="46">
        <v>5</v>
      </c>
      <c r="L13" s="46"/>
      <c r="M13" s="46">
        <v>5</v>
      </c>
      <c r="N13" s="46"/>
      <c r="O13" s="4">
        <f t="shared" si="2"/>
        <v>10</v>
      </c>
      <c r="P13" s="44"/>
      <c r="Q13" s="44"/>
      <c r="R13" s="44"/>
      <c r="S13" s="44"/>
      <c r="T13" s="28">
        <f t="shared" si="3"/>
        <v>0</v>
      </c>
      <c r="U13" s="28">
        <f t="shared" si="4"/>
        <v>60</v>
      </c>
    </row>
    <row r="14" spans="1:21" s="2" customFormat="1" x14ac:dyDescent="0.25">
      <c r="A14" s="45">
        <v>39126</v>
      </c>
      <c r="B14" s="24" t="s">
        <v>39</v>
      </c>
      <c r="C14" s="18">
        <v>25</v>
      </c>
      <c r="D14" s="18"/>
      <c r="E14" s="19"/>
      <c r="F14" s="19"/>
      <c r="G14" s="4">
        <f t="shared" si="0"/>
        <v>25</v>
      </c>
      <c r="H14" s="46"/>
      <c r="I14" s="46"/>
      <c r="J14" s="4">
        <f t="shared" si="1"/>
        <v>0</v>
      </c>
      <c r="K14" s="46">
        <v>5</v>
      </c>
      <c r="L14" s="46"/>
      <c r="M14" s="46"/>
      <c r="N14" s="46"/>
      <c r="O14" s="4">
        <f t="shared" si="2"/>
        <v>5</v>
      </c>
      <c r="P14" s="44"/>
      <c r="Q14" s="44"/>
      <c r="R14" s="44"/>
      <c r="S14" s="44"/>
      <c r="T14" s="28">
        <f t="shared" si="3"/>
        <v>0</v>
      </c>
      <c r="U14" s="28">
        <f t="shared" si="4"/>
        <v>30</v>
      </c>
    </row>
    <row r="15" spans="1:21" s="2" customFormat="1" ht="28.5" x14ac:dyDescent="0.25">
      <c r="A15" s="21" t="s">
        <v>28</v>
      </c>
      <c r="B15" s="22" t="s">
        <v>38</v>
      </c>
      <c r="C15" s="18">
        <v>25</v>
      </c>
      <c r="D15" s="18"/>
      <c r="E15" s="19"/>
      <c r="F15" s="19"/>
      <c r="G15" s="4">
        <f t="shared" si="0"/>
        <v>25</v>
      </c>
      <c r="H15" s="46"/>
      <c r="I15" s="46"/>
      <c r="J15" s="4">
        <f t="shared" si="1"/>
        <v>0</v>
      </c>
      <c r="K15" s="46">
        <v>5</v>
      </c>
      <c r="L15" s="46"/>
      <c r="M15" s="46"/>
      <c r="N15" s="46"/>
      <c r="O15" s="4">
        <f t="shared" si="2"/>
        <v>5</v>
      </c>
      <c r="P15" s="44"/>
      <c r="Q15" s="44"/>
      <c r="R15" s="44"/>
      <c r="S15" s="44"/>
      <c r="T15" s="28">
        <f t="shared" si="3"/>
        <v>0</v>
      </c>
      <c r="U15" s="28">
        <f t="shared" si="4"/>
        <v>30</v>
      </c>
    </row>
    <row r="16" spans="1:21" s="2" customFormat="1" ht="29.25" x14ac:dyDescent="0.25">
      <c r="A16" s="16" t="s">
        <v>21</v>
      </c>
      <c r="B16" s="17" t="s">
        <v>22</v>
      </c>
      <c r="C16" s="18"/>
      <c r="D16" s="18">
        <v>25</v>
      </c>
      <c r="E16" s="19"/>
      <c r="F16" s="19"/>
      <c r="G16" s="4">
        <f t="shared" ref="G16:G17" si="5">C16+D16+E16+F16</f>
        <v>25</v>
      </c>
      <c r="H16" s="46"/>
      <c r="I16" s="46"/>
      <c r="J16" s="4">
        <f t="shared" si="1"/>
        <v>0</v>
      </c>
      <c r="K16" s="46"/>
      <c r="L16" s="46">
        <v>5</v>
      </c>
      <c r="M16" s="46"/>
      <c r="N16" s="46"/>
      <c r="O16" s="4">
        <f t="shared" si="2"/>
        <v>5</v>
      </c>
      <c r="P16" s="44"/>
      <c r="Q16" s="44"/>
      <c r="R16" s="44"/>
      <c r="S16" s="44"/>
      <c r="T16" s="28">
        <f t="shared" si="3"/>
        <v>0</v>
      </c>
      <c r="U16" s="28">
        <f t="shared" si="4"/>
        <v>30</v>
      </c>
    </row>
    <row r="17" spans="1:21" s="2" customFormat="1" ht="17.25" customHeight="1" x14ac:dyDescent="0.25">
      <c r="A17" s="16" t="s">
        <v>23</v>
      </c>
      <c r="B17" s="25" t="s">
        <v>24</v>
      </c>
      <c r="C17" s="18">
        <v>25</v>
      </c>
      <c r="D17" s="19"/>
      <c r="E17" s="19">
        <v>25</v>
      </c>
      <c r="F17" s="19"/>
      <c r="G17" s="4">
        <f t="shared" si="5"/>
        <v>50</v>
      </c>
      <c r="H17" s="46"/>
      <c r="I17" s="46"/>
      <c r="J17" s="4">
        <f t="shared" si="1"/>
        <v>0</v>
      </c>
      <c r="K17" s="46">
        <v>5</v>
      </c>
      <c r="L17" s="46"/>
      <c r="M17" s="46"/>
      <c r="N17" s="46"/>
      <c r="O17" s="4">
        <f t="shared" si="2"/>
        <v>5</v>
      </c>
      <c r="P17" s="44"/>
      <c r="Q17" s="44"/>
      <c r="R17" s="44"/>
      <c r="S17" s="44"/>
      <c r="T17" s="28">
        <f t="shared" si="3"/>
        <v>0</v>
      </c>
      <c r="U17" s="28">
        <f t="shared" si="4"/>
        <v>55</v>
      </c>
    </row>
    <row r="18" spans="1:21" s="2" customFormat="1" ht="23.25" customHeight="1" x14ac:dyDescent="0.25">
      <c r="A18" s="51" t="s">
        <v>9</v>
      </c>
      <c r="B18" s="52"/>
      <c r="C18" s="26">
        <f t="shared" ref="C18:U18" si="6">SUM(C6:C17)</f>
        <v>125</v>
      </c>
      <c r="D18" s="26">
        <f t="shared" si="6"/>
        <v>124</v>
      </c>
      <c r="E18" s="26">
        <f t="shared" si="6"/>
        <v>124</v>
      </c>
      <c r="F18" s="26">
        <f t="shared" si="6"/>
        <v>59</v>
      </c>
      <c r="G18" s="26">
        <f t="shared" si="6"/>
        <v>432</v>
      </c>
      <c r="H18" s="26">
        <f t="shared" si="6"/>
        <v>0</v>
      </c>
      <c r="I18" s="26">
        <f t="shared" si="6"/>
        <v>0</v>
      </c>
      <c r="J18" s="26">
        <f t="shared" si="6"/>
        <v>0</v>
      </c>
      <c r="K18" s="26">
        <f t="shared" si="6"/>
        <v>55</v>
      </c>
      <c r="L18" s="26">
        <f t="shared" si="6"/>
        <v>53</v>
      </c>
      <c r="M18" s="26">
        <f t="shared" si="6"/>
        <v>47</v>
      </c>
      <c r="N18" s="26">
        <f t="shared" si="6"/>
        <v>0</v>
      </c>
      <c r="O18" s="26">
        <f t="shared" si="6"/>
        <v>155</v>
      </c>
      <c r="P18" s="26">
        <f t="shared" si="6"/>
        <v>25</v>
      </c>
      <c r="Q18" s="26">
        <f t="shared" si="6"/>
        <v>42</v>
      </c>
      <c r="R18" s="26">
        <f t="shared" si="6"/>
        <v>22</v>
      </c>
      <c r="S18" s="26">
        <f t="shared" si="6"/>
        <v>21</v>
      </c>
      <c r="T18" s="26">
        <f t="shared" si="6"/>
        <v>110</v>
      </c>
      <c r="U18" s="26">
        <f t="shared" si="6"/>
        <v>697</v>
      </c>
    </row>
    <row r="19" spans="1:21" s="7" customFormat="1" ht="27" customHeight="1" x14ac:dyDescent="0.2">
      <c r="A19" s="49" t="s">
        <v>29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</row>
    <row r="20" spans="1:21" s="2" customFormat="1" ht="29.25" x14ac:dyDescent="0.25">
      <c r="A20" s="16" t="s">
        <v>21</v>
      </c>
      <c r="B20" s="17" t="s">
        <v>22</v>
      </c>
      <c r="C20" s="19">
        <v>20</v>
      </c>
      <c r="D20" s="19"/>
      <c r="E20" s="19">
        <v>23</v>
      </c>
      <c r="F20" s="27"/>
      <c r="G20" s="4">
        <f t="shared" ref="G20:G21" si="7">C20+D20+E20+F20</f>
        <v>43</v>
      </c>
      <c r="H20" s="8"/>
      <c r="I20" s="8"/>
      <c r="J20" s="6"/>
      <c r="K20" s="46">
        <v>3</v>
      </c>
      <c r="L20" s="8"/>
      <c r="M20" s="8"/>
      <c r="N20" s="8"/>
      <c r="O20" s="4">
        <f t="shared" ref="O20:O21" si="8">K20+M20+N20+L20</f>
        <v>3</v>
      </c>
      <c r="P20" s="15"/>
      <c r="Q20" s="15"/>
      <c r="R20" s="15"/>
      <c r="S20" s="15"/>
      <c r="T20" s="42"/>
      <c r="U20" s="28">
        <f>G20+J20+O20</f>
        <v>46</v>
      </c>
    </row>
    <row r="21" spans="1:21" s="2" customFormat="1" x14ac:dyDescent="0.25">
      <c r="A21" s="16" t="s">
        <v>23</v>
      </c>
      <c r="B21" s="25" t="s">
        <v>24</v>
      </c>
      <c r="C21" s="19"/>
      <c r="D21" s="18">
        <v>18</v>
      </c>
      <c r="E21" s="18"/>
      <c r="F21" s="19"/>
      <c r="G21" s="4">
        <f t="shared" si="7"/>
        <v>18</v>
      </c>
      <c r="H21" s="8"/>
      <c r="I21" s="8"/>
      <c r="J21" s="6"/>
      <c r="K21" s="47"/>
      <c r="L21" s="47"/>
      <c r="M21" s="8"/>
      <c r="N21" s="8"/>
      <c r="O21" s="4">
        <f t="shared" si="8"/>
        <v>0</v>
      </c>
      <c r="P21" s="15"/>
      <c r="Q21" s="15"/>
      <c r="R21" s="15"/>
      <c r="S21" s="15"/>
      <c r="T21" s="42"/>
      <c r="U21" s="28">
        <f>G21+J21+O21</f>
        <v>18</v>
      </c>
    </row>
    <row r="22" spans="1:21" s="2" customFormat="1" ht="21" customHeight="1" x14ac:dyDescent="0.25">
      <c r="A22" s="53" t="s">
        <v>8</v>
      </c>
      <c r="B22" s="54"/>
      <c r="C22" s="26">
        <f>C20+C21</f>
        <v>20</v>
      </c>
      <c r="D22" s="26">
        <f t="shared" ref="D22:U22" si="9">D20+D21</f>
        <v>18</v>
      </c>
      <c r="E22" s="26">
        <f t="shared" si="9"/>
        <v>23</v>
      </c>
      <c r="F22" s="26">
        <f t="shared" si="9"/>
        <v>0</v>
      </c>
      <c r="G22" s="26">
        <f t="shared" si="9"/>
        <v>61</v>
      </c>
      <c r="H22" s="26">
        <f t="shared" si="9"/>
        <v>0</v>
      </c>
      <c r="I22" s="26">
        <f t="shared" si="9"/>
        <v>0</v>
      </c>
      <c r="J22" s="26">
        <f t="shared" si="9"/>
        <v>0</v>
      </c>
      <c r="K22" s="26">
        <f t="shared" si="9"/>
        <v>3</v>
      </c>
      <c r="L22" s="26">
        <f t="shared" si="9"/>
        <v>0</v>
      </c>
      <c r="M22" s="26">
        <f t="shared" si="9"/>
        <v>0</v>
      </c>
      <c r="N22" s="26">
        <f t="shared" si="9"/>
        <v>0</v>
      </c>
      <c r="O22" s="26">
        <f t="shared" si="9"/>
        <v>3</v>
      </c>
      <c r="P22" s="26">
        <f t="shared" si="9"/>
        <v>0</v>
      </c>
      <c r="Q22" s="26">
        <f t="shared" si="9"/>
        <v>0</v>
      </c>
      <c r="R22" s="26">
        <f t="shared" si="9"/>
        <v>0</v>
      </c>
      <c r="S22" s="26">
        <f t="shared" si="9"/>
        <v>0</v>
      </c>
      <c r="T22" s="26">
        <f t="shared" si="9"/>
        <v>0</v>
      </c>
      <c r="U22" s="26">
        <f t="shared" si="9"/>
        <v>64</v>
      </c>
    </row>
    <row r="23" spans="1:21" s="2" customFormat="1" ht="16.5" customHeight="1" x14ac:dyDescent="0.25">
      <c r="A23" s="13" t="s">
        <v>10</v>
      </c>
      <c r="B23" s="14"/>
      <c r="C23" s="29">
        <f>C22+C18</f>
        <v>145</v>
      </c>
      <c r="D23" s="29">
        <f>D22+D18</f>
        <v>142</v>
      </c>
      <c r="E23" s="29">
        <f>E22+E18</f>
        <v>147</v>
      </c>
      <c r="F23" s="29">
        <f>F22+F18</f>
        <v>59</v>
      </c>
      <c r="G23" s="29">
        <f>G22+G18</f>
        <v>493</v>
      </c>
      <c r="H23" s="29">
        <f>H22+H18</f>
        <v>0</v>
      </c>
      <c r="I23" s="29">
        <f>I22+I18</f>
        <v>0</v>
      </c>
      <c r="J23" s="29">
        <f>J22+J18</f>
        <v>0</v>
      </c>
      <c r="K23" s="29">
        <f>K22+K18</f>
        <v>58</v>
      </c>
      <c r="L23" s="29">
        <f>L22+L18</f>
        <v>53</v>
      </c>
      <c r="M23" s="29">
        <f>M22+M18</f>
        <v>47</v>
      </c>
      <c r="N23" s="29">
        <f>N22+N18</f>
        <v>0</v>
      </c>
      <c r="O23" s="29">
        <f>O22+O18</f>
        <v>158</v>
      </c>
      <c r="P23" s="29">
        <f>P22+P18</f>
        <v>25</v>
      </c>
      <c r="Q23" s="29">
        <f>Q22+Q18</f>
        <v>42</v>
      </c>
      <c r="R23" s="29">
        <f>R22+R18</f>
        <v>22</v>
      </c>
      <c r="S23" s="29">
        <f>S22+S18</f>
        <v>21</v>
      </c>
      <c r="T23" s="29">
        <f>T22+T18</f>
        <v>110</v>
      </c>
      <c r="U23" s="29">
        <f>U22+U18</f>
        <v>761</v>
      </c>
    </row>
    <row r="24" spans="1:21" s="2" customFormat="1" x14ac:dyDescent="0.25">
      <c r="A24" s="9"/>
      <c r="B24" s="10"/>
      <c r="C24" s="11"/>
      <c r="D24" s="11"/>
      <c r="E24" s="11"/>
      <c r="F24" s="11"/>
      <c r="G24" s="12"/>
      <c r="H24" s="11"/>
      <c r="I24" s="11"/>
      <c r="J24" s="11"/>
      <c r="K24" s="11"/>
      <c r="L24" s="11"/>
      <c r="M24" s="11"/>
      <c r="N24" s="9"/>
      <c r="O24" s="9"/>
      <c r="P24" s="9"/>
      <c r="Q24" s="9"/>
      <c r="R24" s="9"/>
      <c r="S24" s="9"/>
      <c r="T24" s="9"/>
      <c r="U24" s="9"/>
    </row>
  </sheetData>
  <mergeCells count="11">
    <mergeCell ref="A1:U1"/>
    <mergeCell ref="A19:U19"/>
    <mergeCell ref="A18:B18"/>
    <mergeCell ref="A22:B22"/>
    <mergeCell ref="A3:A4"/>
    <mergeCell ref="B3:B4"/>
    <mergeCell ref="C3:G3"/>
    <mergeCell ref="H3:J3"/>
    <mergeCell ref="K3:O3"/>
    <mergeCell ref="P3:U3"/>
    <mergeCell ref="A2:U2"/>
  </mergeCells>
  <pageMargins left="0.31496062992125984" right="0.11811023622047245" top="0.55118110236220474" bottom="0.55118110236220474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Minobnauki RB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radnaevdn</dc:creator>
  <cp:lastModifiedBy>AbrosimovaYO</cp:lastModifiedBy>
  <cp:lastPrinted>2024-08-19T06:58:08Z</cp:lastPrinted>
  <dcterms:created xsi:type="dcterms:W3CDTF">2014-09-01T07:46:28Z</dcterms:created>
  <dcterms:modified xsi:type="dcterms:W3CDTF">2024-10-03T08:45:38Z</dcterms:modified>
</cp:coreProperties>
</file>